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445" activeTab="0"/>
  </bookViews>
  <sheets>
    <sheet name="Monopole" sheetId="1" r:id="rId1"/>
  </sheets>
  <definedNames/>
  <calcPr fullCalcOnLoad="1"/>
</workbook>
</file>

<file path=xl/sharedStrings.xml><?xml version="1.0" encoding="utf-8"?>
<sst xmlns="http://schemas.openxmlformats.org/spreadsheetml/2006/main" count="21" uniqueCount="21">
  <si>
    <t>Prix</t>
  </si>
  <si>
    <t>Profit</t>
  </si>
  <si>
    <t>gain acheteur</t>
  </si>
  <si>
    <t>gain collectif</t>
  </si>
  <si>
    <t>Quantité</t>
  </si>
  <si>
    <t>gain monopoleur</t>
  </si>
  <si>
    <t>Efficacité du marché</t>
  </si>
  <si>
    <t>Recette totale</t>
  </si>
  <si>
    <t>Coût Total</t>
  </si>
  <si>
    <t>Recette marginale</t>
  </si>
  <si>
    <t>Coût marginal</t>
  </si>
  <si>
    <t>Simulation des Résultats pour des quantités allant de 0 à 8 unités (*)</t>
  </si>
  <si>
    <t>Quantité produite</t>
  </si>
  <si>
    <t xml:space="preserve">Prix </t>
  </si>
  <si>
    <t>Coût total</t>
  </si>
  <si>
    <t>Données de l'Expérience (*)</t>
  </si>
  <si>
    <t>(*) Données identiques à celles de l'Expérience n°1 dans le cas de 16 élèves ; les prix correspondant aux valeurs pour l'acheteur.</t>
  </si>
  <si>
    <t>Observation des résultats et comparaison avec le marché concurrentiel (Expérience n°1)</t>
  </si>
  <si>
    <r>
      <t>Expérience n°4 : Le Monopole</t>
    </r>
    <r>
      <rPr>
        <sz val="16"/>
        <rFont val="Arial"/>
        <family val="0"/>
      </rPr>
      <t xml:space="preserve">.                                                                                           </t>
    </r>
    <r>
      <rPr>
        <sz val="18"/>
        <rFont val="Arial"/>
        <family val="0"/>
      </rPr>
      <t xml:space="preserve"> </t>
    </r>
    <r>
      <rPr>
        <sz val="18"/>
        <rFont val="Arno Pro"/>
        <family val="1"/>
      </rPr>
      <t>I</t>
    </r>
    <r>
      <rPr>
        <sz val="16"/>
        <rFont val="Arial"/>
        <family val="0"/>
      </rPr>
      <t>llustration des Résultats pour le cas 16 élèves</t>
    </r>
  </si>
  <si>
    <t xml:space="preserve">(*) Simulation dans le cas où les quantités sont des multiples de 1. Lorsque les quantités sont des multiples de 0,5, Le gain maximal du monopoleur est obtenu pour une quantité produite de 3,5 et le gain collectif maximal est obtenu pour une quantité de 5,5. </t>
  </si>
  <si>
    <t>Coût de la dernière unité</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</si>
</sst>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7">
    <font>
      <sz val="10"/>
      <name val="Arial"/>
      <family val="0"/>
    </font>
    <font>
      <sz val="8"/>
      <name val="Arial"/>
      <family val="0"/>
    </font>
    <font>
      <sz val="16"/>
      <name val="Arial"/>
      <family val="0"/>
    </font>
    <font>
      <sz val="18"/>
      <name val="Arial"/>
      <family val="0"/>
    </font>
    <font>
      <sz val="18"/>
      <name val="Arno Pro"/>
      <family val="1"/>
    </font>
    <font>
      <b/>
      <i/>
      <sz val="14"/>
      <name val="Arial"/>
      <family val="2"/>
    </font>
    <font>
      <b/>
      <sz val="18"/>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style="medium"/>
      <bottom>
        <color indexed="63"/>
      </bottom>
    </border>
    <border>
      <left style="thin">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10" xfId="0" applyBorder="1" applyAlignment="1">
      <alignment horizontal="left"/>
    </xf>
    <xf numFmtId="0" fontId="0" fillId="0" borderId="10" xfId="0" applyBorder="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11" xfId="0" applyFont="1" applyBorder="1" applyAlignment="1">
      <alignment horizontal="center" vertical="center" wrapText="1"/>
    </xf>
    <xf numFmtId="0" fontId="0" fillId="0" borderId="11" xfId="0" applyBorder="1" applyAlignment="1">
      <alignment horizontal="center"/>
    </xf>
    <xf numFmtId="9" fontId="0" fillId="0" borderId="11" xfId="0" applyNumberFormat="1" applyBorder="1" applyAlignment="1">
      <alignment horizontal="center"/>
    </xf>
    <xf numFmtId="0" fontId="1"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142875</xdr:rowOff>
    </xdr:from>
    <xdr:to>
      <xdr:col>6</xdr:col>
      <xdr:colOff>323850</xdr:colOff>
      <xdr:row>10</xdr:row>
      <xdr:rowOff>2686050</xdr:rowOff>
    </xdr:to>
    <xdr:pic>
      <xdr:nvPicPr>
        <xdr:cNvPr id="1" name="Picture 2"/>
        <xdr:cNvPicPr preferRelativeResize="1">
          <a:picLocks noChangeAspect="1"/>
        </xdr:cNvPicPr>
      </xdr:nvPicPr>
      <xdr:blipFill>
        <a:blip r:embed="rId1"/>
        <a:stretch>
          <a:fillRect/>
        </a:stretch>
      </xdr:blipFill>
      <xdr:spPr>
        <a:xfrm>
          <a:off x="600075" y="5048250"/>
          <a:ext cx="3495675" cy="2543175"/>
        </a:xfrm>
        <a:prstGeom prst="rect">
          <a:avLst/>
        </a:prstGeom>
        <a:noFill/>
        <a:ln w="9525" cmpd="sng">
          <a:noFill/>
        </a:ln>
      </xdr:spPr>
    </xdr:pic>
    <xdr:clientData/>
  </xdr:twoCellAnchor>
  <xdr:twoCellAnchor editAs="oneCell">
    <xdr:from>
      <xdr:col>6</xdr:col>
      <xdr:colOff>142875</xdr:colOff>
      <xdr:row>9</xdr:row>
      <xdr:rowOff>390525</xdr:rowOff>
    </xdr:from>
    <xdr:to>
      <xdr:col>12</xdr:col>
      <xdr:colOff>19050</xdr:colOff>
      <xdr:row>10</xdr:row>
      <xdr:rowOff>2828925</xdr:rowOff>
    </xdr:to>
    <xdr:pic>
      <xdr:nvPicPr>
        <xdr:cNvPr id="2" name="Picture 3"/>
        <xdr:cNvPicPr preferRelativeResize="1">
          <a:picLocks noChangeAspect="1"/>
        </xdr:cNvPicPr>
      </xdr:nvPicPr>
      <xdr:blipFill>
        <a:blip r:embed="rId2"/>
        <a:stretch>
          <a:fillRect/>
        </a:stretch>
      </xdr:blipFill>
      <xdr:spPr>
        <a:xfrm>
          <a:off x="3914775" y="4829175"/>
          <a:ext cx="3362325" cy="2905125"/>
        </a:xfrm>
        <a:prstGeom prst="rect">
          <a:avLst/>
        </a:prstGeom>
        <a:noFill/>
        <a:ln w="9525" cmpd="sng">
          <a:noFill/>
        </a:ln>
      </xdr:spPr>
    </xdr:pic>
    <xdr:clientData/>
  </xdr:twoCellAnchor>
  <xdr:twoCellAnchor>
    <xdr:from>
      <xdr:col>11</xdr:col>
      <xdr:colOff>504825</xdr:colOff>
      <xdr:row>10</xdr:row>
      <xdr:rowOff>1295400</xdr:rowOff>
    </xdr:from>
    <xdr:to>
      <xdr:col>13</xdr:col>
      <xdr:colOff>381000</xdr:colOff>
      <xdr:row>10</xdr:row>
      <xdr:rowOff>1438275</xdr:rowOff>
    </xdr:to>
    <xdr:sp>
      <xdr:nvSpPr>
        <xdr:cNvPr id="3" name="TextBox 4"/>
        <xdr:cNvSpPr txBox="1">
          <a:spLocks noChangeArrowheads="1"/>
        </xdr:cNvSpPr>
      </xdr:nvSpPr>
      <xdr:spPr>
        <a:xfrm>
          <a:off x="7181850" y="6200775"/>
          <a:ext cx="1219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Equilibre concurrentiel</a:t>
          </a:r>
        </a:p>
      </xdr:txBody>
    </xdr:sp>
    <xdr:clientData/>
  </xdr:twoCellAnchor>
  <xdr:twoCellAnchor>
    <xdr:from>
      <xdr:col>11</xdr:col>
      <xdr:colOff>495300</xdr:colOff>
      <xdr:row>10</xdr:row>
      <xdr:rowOff>876300</xdr:rowOff>
    </xdr:from>
    <xdr:to>
      <xdr:col>13</xdr:col>
      <xdr:colOff>371475</xdr:colOff>
      <xdr:row>10</xdr:row>
      <xdr:rowOff>1019175</xdr:rowOff>
    </xdr:to>
    <xdr:sp>
      <xdr:nvSpPr>
        <xdr:cNvPr id="4" name="TextBox 5"/>
        <xdr:cNvSpPr txBox="1">
          <a:spLocks noChangeArrowheads="1"/>
        </xdr:cNvSpPr>
      </xdr:nvSpPr>
      <xdr:spPr>
        <a:xfrm>
          <a:off x="7172325" y="5781675"/>
          <a:ext cx="12192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Equilibre du monopole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workbookViewId="0" topLeftCell="A1">
      <selection activeCell="A1" sqref="A1:M1"/>
    </sheetView>
  </sheetViews>
  <sheetFormatPr defaultColWidth="11.421875" defaultRowHeight="12.75"/>
  <cols>
    <col min="1" max="1" width="13.00390625" style="1" customWidth="1"/>
    <col min="2" max="12" width="8.7109375" style="1" customWidth="1"/>
  </cols>
  <sheetData>
    <row r="1" spans="1:13" s="3" customFormat="1" ht="63.75" customHeight="1" thickBot="1">
      <c r="A1" s="26" t="s">
        <v>18</v>
      </c>
      <c r="B1" s="27"/>
      <c r="C1" s="27"/>
      <c r="D1" s="27"/>
      <c r="E1" s="27"/>
      <c r="F1" s="27"/>
      <c r="G1" s="27"/>
      <c r="H1" s="27"/>
      <c r="I1" s="27"/>
      <c r="J1" s="27"/>
      <c r="K1" s="27"/>
      <c r="L1" s="27"/>
      <c r="M1" s="27"/>
    </row>
    <row r="2" spans="2:11" ht="52.5" customHeight="1">
      <c r="B2" s="16"/>
      <c r="C2" s="17"/>
      <c r="D2" s="17"/>
      <c r="E2" s="17"/>
      <c r="F2" s="17"/>
      <c r="G2" s="17"/>
      <c r="H2" s="17"/>
      <c r="I2" s="17"/>
      <c r="J2" s="17"/>
      <c r="K2" s="17"/>
    </row>
    <row r="3" spans="2:11" ht="18.75">
      <c r="B3" s="24" t="s">
        <v>15</v>
      </c>
      <c r="C3" s="24"/>
      <c r="D3" s="24"/>
      <c r="E3" s="24"/>
      <c r="F3" s="24"/>
      <c r="G3" s="24"/>
      <c r="H3" s="24"/>
      <c r="I3" s="24"/>
      <c r="J3" s="24"/>
      <c r="K3" s="24"/>
    </row>
    <row r="4" spans="1:12" s="3" customFormat="1" ht="33.75" customHeight="1" thickBot="1">
      <c r="A4" s="4"/>
      <c r="B4" s="13" t="s">
        <v>12</v>
      </c>
      <c r="C4" s="10">
        <v>0</v>
      </c>
      <c r="D4" s="9">
        <v>1</v>
      </c>
      <c r="E4" s="9">
        <v>2</v>
      </c>
      <c r="F4" s="9">
        <v>3</v>
      </c>
      <c r="G4" s="9">
        <v>4</v>
      </c>
      <c r="H4" s="9">
        <v>5</v>
      </c>
      <c r="I4" s="9">
        <v>6</v>
      </c>
      <c r="J4" s="9">
        <v>7</v>
      </c>
      <c r="K4" s="9">
        <v>8</v>
      </c>
      <c r="L4" s="4"/>
    </row>
    <row r="5" spans="1:12" s="3" customFormat="1" ht="33.75" customHeight="1">
      <c r="A5" s="4"/>
      <c r="B5" s="14" t="s">
        <v>13</v>
      </c>
      <c r="C5" s="11"/>
      <c r="D5" s="8">
        <f>-D4+11</f>
        <v>10</v>
      </c>
      <c r="E5" s="8">
        <f aca="true" t="shared" si="0" ref="E5:K5">-E4+11</f>
        <v>9</v>
      </c>
      <c r="F5" s="8">
        <f t="shared" si="0"/>
        <v>8</v>
      </c>
      <c r="G5" s="8">
        <f t="shared" si="0"/>
        <v>7</v>
      </c>
      <c r="H5" s="8">
        <f t="shared" si="0"/>
        <v>6</v>
      </c>
      <c r="I5" s="8">
        <f t="shared" si="0"/>
        <v>5</v>
      </c>
      <c r="J5" s="8">
        <f t="shared" si="0"/>
        <v>4</v>
      </c>
      <c r="K5" s="8">
        <f t="shared" si="0"/>
        <v>3</v>
      </c>
      <c r="L5" s="4"/>
    </row>
    <row r="6" spans="1:12" s="3" customFormat="1" ht="33.75" customHeight="1">
      <c r="A6" s="4"/>
      <c r="B6" s="14" t="s">
        <v>20</v>
      </c>
      <c r="C6" s="11">
        <v>0</v>
      </c>
      <c r="D6" s="11">
        <v>1</v>
      </c>
      <c r="E6" s="11">
        <v>2</v>
      </c>
      <c r="F6" s="11">
        <v>3</v>
      </c>
      <c r="G6" s="11">
        <v>4</v>
      </c>
      <c r="H6" s="11">
        <v>5</v>
      </c>
      <c r="I6" s="11">
        <v>6</v>
      </c>
      <c r="J6" s="11">
        <v>7</v>
      </c>
      <c r="K6" s="11">
        <v>8</v>
      </c>
      <c r="L6" s="4"/>
    </row>
    <row r="7" spans="1:12" s="3" customFormat="1" ht="33.75" customHeight="1">
      <c r="A7" s="4"/>
      <c r="B7" s="15" t="s">
        <v>14</v>
      </c>
      <c r="C7" s="12">
        <v>0</v>
      </c>
      <c r="D7" s="7">
        <f>(D6*(D6+1))/2</f>
        <v>1</v>
      </c>
      <c r="E7" s="7">
        <f aca="true" t="shared" si="1" ref="E7:K7">(E6*(E6+1))/2</f>
        <v>3</v>
      </c>
      <c r="F7" s="7">
        <f t="shared" si="1"/>
        <v>6</v>
      </c>
      <c r="G7" s="7">
        <f t="shared" si="1"/>
        <v>10</v>
      </c>
      <c r="H7" s="7">
        <f t="shared" si="1"/>
        <v>15</v>
      </c>
      <c r="I7" s="7">
        <f t="shared" si="1"/>
        <v>21</v>
      </c>
      <c r="J7" s="7">
        <f t="shared" si="1"/>
        <v>28</v>
      </c>
      <c r="K7" s="7">
        <f t="shared" si="1"/>
        <v>36</v>
      </c>
      <c r="L7" s="4"/>
    </row>
    <row r="8" spans="1:12" s="6" customFormat="1" ht="31.5" customHeight="1">
      <c r="A8" s="5"/>
      <c r="B8" s="28" t="s">
        <v>16</v>
      </c>
      <c r="C8" s="28"/>
      <c r="D8" s="28"/>
      <c r="E8" s="28"/>
      <c r="F8" s="28"/>
      <c r="G8" s="28"/>
      <c r="H8" s="28"/>
      <c r="I8" s="28"/>
      <c r="J8" s="28"/>
      <c r="K8" s="28"/>
      <c r="L8" s="5"/>
    </row>
    <row r="9" ht="48" customHeight="1">
      <c r="B9" s="2"/>
    </row>
    <row r="10" spans="2:12" ht="36.75" customHeight="1">
      <c r="B10" s="25" t="s">
        <v>17</v>
      </c>
      <c r="C10" s="25"/>
      <c r="D10" s="25"/>
      <c r="E10" s="25"/>
      <c r="F10" s="25"/>
      <c r="G10" s="25"/>
      <c r="H10" s="25"/>
      <c r="I10" s="25"/>
      <c r="J10" s="25"/>
      <c r="K10" s="25"/>
      <c r="L10" s="25"/>
    </row>
    <row r="11" ht="239.25" customHeight="1">
      <c r="B11" s="2"/>
    </row>
    <row r="12" spans="2:12" ht="22.5" customHeight="1">
      <c r="B12" s="24" t="s">
        <v>11</v>
      </c>
      <c r="C12" s="24"/>
      <c r="D12" s="24"/>
      <c r="E12" s="24"/>
      <c r="F12" s="24"/>
      <c r="G12" s="24"/>
      <c r="H12" s="24"/>
      <c r="I12" s="24"/>
      <c r="J12" s="24"/>
      <c r="K12" s="24"/>
      <c r="L12" s="24"/>
    </row>
    <row r="13" spans="1:12" s="19" customFormat="1" ht="30.75" customHeight="1">
      <c r="A13" s="18"/>
      <c r="B13" s="20" t="s">
        <v>4</v>
      </c>
      <c r="C13" s="20" t="s">
        <v>0</v>
      </c>
      <c r="D13" s="20" t="s">
        <v>7</v>
      </c>
      <c r="E13" s="20" t="s">
        <v>8</v>
      </c>
      <c r="F13" s="20" t="s">
        <v>1</v>
      </c>
      <c r="G13" s="20" t="s">
        <v>9</v>
      </c>
      <c r="H13" s="20" t="s">
        <v>10</v>
      </c>
      <c r="I13" s="20" t="s">
        <v>5</v>
      </c>
      <c r="J13" s="20" t="s">
        <v>2</v>
      </c>
      <c r="K13" s="20" t="s">
        <v>3</v>
      </c>
      <c r="L13" s="20" t="s">
        <v>6</v>
      </c>
    </row>
    <row r="14" spans="2:12" ht="12.75">
      <c r="B14" s="21">
        <v>0</v>
      </c>
      <c r="C14" s="21"/>
      <c r="D14" s="21">
        <f aca="true" t="shared" si="2" ref="D14:D22">B14*C14</f>
        <v>0</v>
      </c>
      <c r="E14" s="21">
        <f>(C14*(C14+1))/2</f>
        <v>0</v>
      </c>
      <c r="F14" s="21">
        <f aca="true" t="shared" si="3" ref="F14:F22">D14-E14</f>
        <v>0</v>
      </c>
      <c r="G14" s="21"/>
      <c r="H14" s="21"/>
      <c r="I14" s="21">
        <f>F14</f>
        <v>0</v>
      </c>
      <c r="J14" s="21"/>
      <c r="K14" s="21">
        <f>I14+J14</f>
        <v>0</v>
      </c>
      <c r="L14" s="22">
        <f>K14/25</f>
        <v>0</v>
      </c>
    </row>
    <row r="15" spans="2:12" ht="12.75">
      <c r="B15" s="21">
        <f>B14+1</f>
        <v>1</v>
      </c>
      <c r="C15" s="21">
        <f aca="true" t="shared" si="4" ref="C15:C22">-B15+11</f>
        <v>10</v>
      </c>
      <c r="D15" s="21">
        <f t="shared" si="2"/>
        <v>10</v>
      </c>
      <c r="E15" s="21">
        <f aca="true" t="shared" si="5" ref="E15:E22">(B15*(B15+1))/2</f>
        <v>1</v>
      </c>
      <c r="F15" s="21">
        <f t="shared" si="3"/>
        <v>9</v>
      </c>
      <c r="G15" s="21">
        <f aca="true" t="shared" si="6" ref="G15:H22">D15-D14</f>
        <v>10</v>
      </c>
      <c r="H15" s="21">
        <f t="shared" si="6"/>
        <v>1</v>
      </c>
      <c r="I15" s="21">
        <f aca="true" t="shared" si="7" ref="I15:I22">F15</f>
        <v>9</v>
      </c>
      <c r="J15" s="21">
        <v>0</v>
      </c>
      <c r="K15" s="21">
        <f aca="true" t="shared" si="8" ref="K15:K22">I15+J15</f>
        <v>9</v>
      </c>
      <c r="L15" s="22">
        <f aca="true" t="shared" si="9" ref="L15:L22">K15/25</f>
        <v>0.36</v>
      </c>
    </row>
    <row r="16" spans="2:12" ht="12.75">
      <c r="B16" s="21">
        <f aca="true" t="shared" si="10" ref="B16:B22">B15+1</f>
        <v>2</v>
      </c>
      <c r="C16" s="21">
        <f t="shared" si="4"/>
        <v>9</v>
      </c>
      <c r="D16" s="21">
        <f t="shared" si="2"/>
        <v>18</v>
      </c>
      <c r="E16" s="21">
        <f t="shared" si="5"/>
        <v>3</v>
      </c>
      <c r="F16" s="21">
        <f t="shared" si="3"/>
        <v>15</v>
      </c>
      <c r="G16" s="21">
        <f t="shared" si="6"/>
        <v>8</v>
      </c>
      <c r="H16" s="21">
        <f t="shared" si="6"/>
        <v>2</v>
      </c>
      <c r="I16" s="21">
        <f t="shared" si="7"/>
        <v>15</v>
      </c>
      <c r="J16" s="21">
        <f>(B15*(B15+1))/2</f>
        <v>1</v>
      </c>
      <c r="K16" s="21">
        <f t="shared" si="8"/>
        <v>16</v>
      </c>
      <c r="L16" s="22">
        <f t="shared" si="9"/>
        <v>0.64</v>
      </c>
    </row>
    <row r="17" spans="2:12" ht="12.75">
      <c r="B17" s="21">
        <f t="shared" si="10"/>
        <v>3</v>
      </c>
      <c r="C17" s="21">
        <f t="shared" si="4"/>
        <v>8</v>
      </c>
      <c r="D17" s="21">
        <f t="shared" si="2"/>
        <v>24</v>
      </c>
      <c r="E17" s="21">
        <f t="shared" si="5"/>
        <v>6</v>
      </c>
      <c r="F17" s="21">
        <f t="shared" si="3"/>
        <v>18</v>
      </c>
      <c r="G17" s="21">
        <f t="shared" si="6"/>
        <v>6</v>
      </c>
      <c r="H17" s="21">
        <f t="shared" si="6"/>
        <v>3</v>
      </c>
      <c r="I17" s="21">
        <f t="shared" si="7"/>
        <v>18</v>
      </c>
      <c r="J17" s="21">
        <f aca="true" t="shared" si="11" ref="J17:J22">(B16*(B16+1))/2</f>
        <v>3</v>
      </c>
      <c r="K17" s="21">
        <f t="shared" si="8"/>
        <v>21</v>
      </c>
      <c r="L17" s="22">
        <f t="shared" si="9"/>
        <v>0.84</v>
      </c>
    </row>
    <row r="18" spans="2:12" ht="12.75">
      <c r="B18" s="21">
        <f t="shared" si="10"/>
        <v>4</v>
      </c>
      <c r="C18" s="21">
        <f t="shared" si="4"/>
        <v>7</v>
      </c>
      <c r="D18" s="21">
        <f t="shared" si="2"/>
        <v>28</v>
      </c>
      <c r="E18" s="21">
        <f t="shared" si="5"/>
        <v>10</v>
      </c>
      <c r="F18" s="21">
        <f t="shared" si="3"/>
        <v>18</v>
      </c>
      <c r="G18" s="21">
        <f t="shared" si="6"/>
        <v>4</v>
      </c>
      <c r="H18" s="21">
        <f t="shared" si="6"/>
        <v>4</v>
      </c>
      <c r="I18" s="21">
        <f t="shared" si="7"/>
        <v>18</v>
      </c>
      <c r="J18" s="21">
        <f t="shared" si="11"/>
        <v>6</v>
      </c>
      <c r="K18" s="21">
        <f t="shared" si="8"/>
        <v>24</v>
      </c>
      <c r="L18" s="22">
        <f t="shared" si="9"/>
        <v>0.96</v>
      </c>
    </row>
    <row r="19" spans="2:12" ht="12.75">
      <c r="B19" s="21">
        <f t="shared" si="10"/>
        <v>5</v>
      </c>
      <c r="C19" s="21">
        <f t="shared" si="4"/>
        <v>6</v>
      </c>
      <c r="D19" s="21">
        <f t="shared" si="2"/>
        <v>30</v>
      </c>
      <c r="E19" s="21">
        <f t="shared" si="5"/>
        <v>15</v>
      </c>
      <c r="F19" s="21">
        <f t="shared" si="3"/>
        <v>15</v>
      </c>
      <c r="G19" s="21">
        <f t="shared" si="6"/>
        <v>2</v>
      </c>
      <c r="H19" s="21">
        <f t="shared" si="6"/>
        <v>5</v>
      </c>
      <c r="I19" s="21">
        <f t="shared" si="7"/>
        <v>15</v>
      </c>
      <c r="J19" s="21">
        <f t="shared" si="11"/>
        <v>10</v>
      </c>
      <c r="K19" s="21">
        <f t="shared" si="8"/>
        <v>25</v>
      </c>
      <c r="L19" s="22">
        <f t="shared" si="9"/>
        <v>1</v>
      </c>
    </row>
    <row r="20" spans="2:12" ht="12.75">
      <c r="B20" s="21">
        <f t="shared" si="10"/>
        <v>6</v>
      </c>
      <c r="C20" s="21">
        <f t="shared" si="4"/>
        <v>5</v>
      </c>
      <c r="D20" s="21">
        <f t="shared" si="2"/>
        <v>30</v>
      </c>
      <c r="E20" s="21">
        <f t="shared" si="5"/>
        <v>21</v>
      </c>
      <c r="F20" s="21">
        <f t="shared" si="3"/>
        <v>9</v>
      </c>
      <c r="G20" s="21">
        <f t="shared" si="6"/>
        <v>0</v>
      </c>
      <c r="H20" s="21">
        <f t="shared" si="6"/>
        <v>6</v>
      </c>
      <c r="I20" s="21">
        <f t="shared" si="7"/>
        <v>9</v>
      </c>
      <c r="J20" s="21">
        <f t="shared" si="11"/>
        <v>15</v>
      </c>
      <c r="K20" s="21">
        <f t="shared" si="8"/>
        <v>24</v>
      </c>
      <c r="L20" s="22">
        <f t="shared" si="9"/>
        <v>0.96</v>
      </c>
    </row>
    <row r="21" spans="2:12" ht="12.75">
      <c r="B21" s="21">
        <f t="shared" si="10"/>
        <v>7</v>
      </c>
      <c r="C21" s="21">
        <f t="shared" si="4"/>
        <v>4</v>
      </c>
      <c r="D21" s="21">
        <f t="shared" si="2"/>
        <v>28</v>
      </c>
      <c r="E21" s="21">
        <f t="shared" si="5"/>
        <v>28</v>
      </c>
      <c r="F21" s="21">
        <f t="shared" si="3"/>
        <v>0</v>
      </c>
      <c r="G21" s="21">
        <f t="shared" si="6"/>
        <v>-2</v>
      </c>
      <c r="H21" s="21">
        <f t="shared" si="6"/>
        <v>7</v>
      </c>
      <c r="I21" s="21">
        <f t="shared" si="7"/>
        <v>0</v>
      </c>
      <c r="J21" s="21">
        <f t="shared" si="11"/>
        <v>21</v>
      </c>
      <c r="K21" s="21">
        <f t="shared" si="8"/>
        <v>21</v>
      </c>
      <c r="L21" s="22">
        <f t="shared" si="9"/>
        <v>0.84</v>
      </c>
    </row>
    <row r="22" spans="2:12" ht="12.75">
      <c r="B22" s="21">
        <f t="shared" si="10"/>
        <v>8</v>
      </c>
      <c r="C22" s="21">
        <f t="shared" si="4"/>
        <v>3</v>
      </c>
      <c r="D22" s="21">
        <f t="shared" si="2"/>
        <v>24</v>
      </c>
      <c r="E22" s="21">
        <f t="shared" si="5"/>
        <v>36</v>
      </c>
      <c r="F22" s="21">
        <f t="shared" si="3"/>
        <v>-12</v>
      </c>
      <c r="G22" s="21">
        <f t="shared" si="6"/>
        <v>-4</v>
      </c>
      <c r="H22" s="21">
        <f t="shared" si="6"/>
        <v>8</v>
      </c>
      <c r="I22" s="21">
        <f t="shared" si="7"/>
        <v>-12</v>
      </c>
      <c r="J22" s="21">
        <f t="shared" si="11"/>
        <v>28</v>
      </c>
      <c r="K22" s="21">
        <f t="shared" si="8"/>
        <v>16</v>
      </c>
      <c r="L22" s="22">
        <f t="shared" si="9"/>
        <v>0.64</v>
      </c>
    </row>
    <row r="23" spans="2:12" ht="27" customHeight="1">
      <c r="B23" s="23" t="s">
        <v>19</v>
      </c>
      <c r="C23" s="23"/>
      <c r="D23" s="23"/>
      <c r="E23" s="23"/>
      <c r="F23" s="23"/>
      <c r="G23" s="23"/>
      <c r="H23" s="23"/>
      <c r="I23" s="23"/>
      <c r="J23" s="23"/>
      <c r="K23" s="23"/>
      <c r="L23" s="23"/>
    </row>
  </sheetData>
  <mergeCells count="6">
    <mergeCell ref="B23:L23"/>
    <mergeCell ref="B12:L12"/>
    <mergeCell ref="B10:L10"/>
    <mergeCell ref="A1:M1"/>
    <mergeCell ref="B3:K3"/>
    <mergeCell ref="B8:K8"/>
  </mergeCells>
  <printOptions/>
  <pageMargins left="0.75" right="0.75" top="1" bottom="1" header="0.4921259845" footer="0.4921259845"/>
  <pageSetup fitToHeight="3" fitToWidth="1" horizontalDpi="300" verticalDpi="3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La meilleure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Jérôme Villion</dc:creator>
  <cp:keywords/>
  <dc:description/>
  <cp:lastModifiedBy>Jérôme Villion</cp:lastModifiedBy>
  <cp:lastPrinted>2010-03-16T14:17:45Z</cp:lastPrinted>
  <dcterms:created xsi:type="dcterms:W3CDTF">2010-03-10T16:27:59Z</dcterms:created>
  <dcterms:modified xsi:type="dcterms:W3CDTF">2010-03-16T14:17:49Z</dcterms:modified>
  <cp:category/>
  <cp:version/>
  <cp:contentType/>
  <cp:contentStatus/>
</cp:coreProperties>
</file>